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s.yasushi.sato\Desktop\"/>
    </mc:Choice>
  </mc:AlternateContent>
  <xr:revisionPtr revIDLastSave="0" documentId="13_ncr:1_{B6EE4EE3-1AAF-4F9B-AB5D-2515AEC059F4}" xr6:coauthVersionLast="47" xr6:coauthVersionMax="47" xr10:uidLastSave="{00000000-0000-0000-0000-000000000000}"/>
  <bookViews>
    <workbookView xWindow="-120" yWindow="-120" windowWidth="29040" windowHeight="16440" xr2:uid="{EB12DE03-1C01-4DEA-9C7A-90D251AE450E}"/>
  </bookViews>
  <sheets>
    <sheet name="Calculation sheet" sheetId="1" r:id="rId1"/>
    <sheet name="Measuring tool" sheetId="2" r:id="rId2"/>
    <sheet name="Calculation" sheetId="3" r:id="rId3"/>
    <sheet name="Sample cas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O21" i="1" s="1"/>
  <c r="R20" i="1"/>
  <c r="O20" i="1" s="1"/>
  <c r="R18" i="1"/>
  <c r="S18" i="1" s="1"/>
  <c r="R17" i="1"/>
  <c r="O17" i="1" s="1"/>
  <c r="Q21" i="1" l="1"/>
  <c r="P20" i="1"/>
  <c r="P21" i="1"/>
  <c r="Q20" i="1"/>
  <c r="P17" i="1"/>
  <c r="P18" i="1"/>
  <c r="Q17" i="1"/>
  <c r="Q18" i="1"/>
  <c r="O18" i="1"/>
  <c r="S17" i="1"/>
  <c r="S20" i="1"/>
  <c r="S21" i="1"/>
</calcChain>
</file>

<file path=xl/sharedStrings.xml><?xml version="1.0" encoding="utf-8"?>
<sst xmlns="http://schemas.openxmlformats.org/spreadsheetml/2006/main" count="103" uniqueCount="76">
  <si>
    <t>inch</t>
  </si>
  <si>
    <t>Top</t>
  </si>
  <si>
    <t>Bottom</t>
  </si>
  <si>
    <t>V space</t>
  </si>
  <si>
    <t>Left</t>
  </si>
  <si>
    <t>Right</t>
  </si>
  <si>
    <t>H space</t>
  </si>
  <si>
    <t>203 dpi</t>
  </si>
  <si>
    <t>305 dpi</t>
  </si>
  <si>
    <t>609 dpi</t>
  </si>
  <si>
    <t>Input (Original PDF)</t>
  </si>
  <si>
    <t>Output (Printer setting)</t>
  </si>
  <si>
    <t>Margin</t>
  </si>
  <si>
    <t>Unit</t>
  </si>
  <si>
    <t>Size</t>
  </si>
  <si>
    <t>Unit Dot</t>
  </si>
  <si>
    <t>Unit Inch</t>
  </si>
  <si>
    <t>Unit mm</t>
  </si>
  <si>
    <t>203 / 305 / 609 dpi</t>
  </si>
  <si>
    <t>In order to determine margins, the original PDF’s margins must be measured correctly.</t>
  </si>
  <si>
    <t>1. Open any PDF file, then click “More Tools”.</t>
  </si>
  <si>
    <t>2.	Open or add shortcut Measure tool</t>
  </si>
  <si>
    <t>3. Measuring Tool will appear in the menu bar.</t>
  </si>
  <si>
    <t xml:space="preserve">     Any distance can be measurable with this tool.</t>
  </si>
  <si>
    <t>Calculation sheet</t>
  </si>
  <si>
    <t>Measuring tool</t>
  </si>
  <si>
    <t>How to calculation margins</t>
  </si>
  <si>
    <t>No space between each layout.</t>
  </si>
  <si>
    <t>Input these value as they are or convert them if necessary.</t>
  </si>
  <si>
    <t>Margin (dot) = Margin (inch) * Head density (203 / 305 / 609)</t>
  </si>
  <si>
    <t>Measure top, bottom, left and right margin with measuring tool.</t>
  </si>
  <si>
    <t>With space between each layout.</t>
  </si>
  <si>
    <t>1.</t>
  </si>
  <si>
    <t>Measure top, bottom, left and right margin, H and V space with measuring tool.</t>
  </si>
  <si>
    <t>2.</t>
  </si>
  <si>
    <t>Calculate margins as follows:</t>
  </si>
  <si>
    <t>setting Top margin (inch)</t>
  </si>
  <si>
    <t>setting Bottom margin (inch)</t>
  </si>
  <si>
    <t>setting Left margin (inch)</t>
  </si>
  <si>
    <t>setting Right margin (inch)</t>
  </si>
  <si>
    <t>= original Top margin</t>
  </si>
  <si>
    <t>- (V space / 2)</t>
  </si>
  <si>
    <t>= original Bottom margin</t>
  </si>
  <si>
    <t xml:space="preserve">= original Left margin </t>
  </si>
  <si>
    <t>- (H space / 2)</t>
  </si>
  <si>
    <t xml:space="preserve">= original Right margin </t>
  </si>
  <si>
    <t xml:space="preserve">Input these value as they are or convert them if necessary. </t>
  </si>
  <si>
    <t>3.</t>
  </si>
  <si>
    <t>This section uses 2 x 2 split for example, the calculation is the same even if the split is 3 x 3 or anything.</t>
  </si>
  <si>
    <t>2x9 with space</t>
  </si>
  <si>
    <t>Sample case</t>
  </si>
  <si>
    <t>Measurement</t>
  </si>
  <si>
    <t>Size (inch)</t>
  </si>
  <si>
    <t>Calculation</t>
  </si>
  <si>
    <t>setting Top</t>
  </si>
  <si>
    <t>= 0.13 inch</t>
  </si>
  <si>
    <t>setting Bottom</t>
  </si>
  <si>
    <t>= 0.56 inch</t>
  </si>
  <si>
    <t>setting Left</t>
  </si>
  <si>
    <t>= 0.16 inch</t>
  </si>
  <si>
    <t>setting Right</t>
  </si>
  <si>
    <t>= 0.14 inch</t>
  </si>
  <si>
    <t>= 0.17 - (0.08 / 2)</t>
  </si>
  <si>
    <t>= 0.60 - (0.08 / 2)</t>
  </si>
  <si>
    <t>= 0.20 - (0.08 / 2)</t>
  </si>
  <si>
    <t>= 0.18 - (0.08 / 2)</t>
  </si>
  <si>
    <t>Conversion (203 dpi)</t>
  </si>
  <si>
    <t>= 27 dots</t>
  </si>
  <si>
    <t>= 114 dots</t>
  </si>
  <si>
    <t>= 33 dots</t>
  </si>
  <si>
    <t>= 29 dots</t>
  </si>
  <si>
    <t>= 0.13 * 203</t>
  </si>
  <si>
    <t>= 0.56 * 203</t>
  </si>
  <si>
    <t>= 0.16 * 203</t>
  </si>
  <si>
    <t>= 0.14 * 203</t>
  </si>
  <si>
    <t>Don’t measure PDF file printed on paper manually because OA printers may shrink or enlarge PDF file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</si>
</sst>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Meiryo UI"/>
      <family val="2"/>
    </font>
    <font>
      <sz val="11"/>
      <color theme="1"/>
      <name val="Meiryo UI"/>
      <family val="2"/>
    </font>
    <font>
      <sz val="12"/>
      <color theme="1"/>
      <name val="Meiryo UI"/>
      <family val="2"/>
    </font>
    <font>
      <b/>
      <sz val="14"/>
      <color rgb="FFFF0000"/>
      <name val="Meiryo UI"/>
      <family val="2"/>
    </font>
    <font>
      <b/>
      <sz val="12"/>
      <color theme="1"/>
      <name val="Meiryo UI"/>
      <family val="2"/>
    </font>
    <font>
      <b/>
      <sz val="20"/>
      <color theme="1"/>
      <name val="Meiryo UI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Meiryo UI"/>
      <family val="2"/>
    </font>
    <font>
      <b/>
      <u/>
      <sz val="22"/>
      <color theme="1"/>
      <name val="Meiryo UI"/>
      <family val="2"/>
    </font>
    <font>
      <b/>
      <u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4" borderId="27" xfId="0" applyFill="1" applyBorder="1"/>
    <xf numFmtId="0" fontId="0" fillId="4" borderId="28" xfId="0" applyFill="1" applyBorder="1"/>
    <xf numFmtId="0" fontId="2" fillId="4" borderId="0" xfId="0" applyFont="1" applyFill="1" applyBorder="1"/>
    <xf numFmtId="0" fontId="0" fillId="4" borderId="30" xfId="0" applyFill="1" applyBorder="1"/>
    <xf numFmtId="0" fontId="0" fillId="4" borderId="32" xfId="0" applyFill="1" applyBorder="1"/>
    <xf numFmtId="0" fontId="0" fillId="4" borderId="33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vertical="center"/>
    </xf>
    <xf numFmtId="0" fontId="5" fillId="0" borderId="0" xfId="0" applyFont="1"/>
    <xf numFmtId="0" fontId="4" fillId="4" borderId="26" xfId="0" applyFont="1" applyFill="1" applyBorder="1"/>
    <xf numFmtId="0" fontId="4" fillId="4" borderId="27" xfId="0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5" fillId="0" borderId="0" xfId="0" quotePrefix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4" borderId="18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5" fillId="4" borderId="19" xfId="0" quotePrefix="1" applyFont="1" applyFill="1" applyBorder="1" applyAlignment="1">
      <alignment vertical="center"/>
    </xf>
    <xf numFmtId="0" fontId="5" fillId="4" borderId="20" xfId="0" quotePrefix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4" borderId="21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5" fillId="4" borderId="0" xfId="0" quotePrefix="1" applyFont="1" applyFill="1" applyBorder="1" applyAlignment="1">
      <alignment vertical="center"/>
    </xf>
    <xf numFmtId="0" fontId="5" fillId="4" borderId="22" xfId="0" quotePrefix="1" applyFont="1" applyFill="1" applyBorder="1" applyAlignment="1">
      <alignment vertical="center"/>
    </xf>
    <xf numFmtId="0" fontId="7" fillId="4" borderId="2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5" fillId="4" borderId="24" xfId="0" quotePrefix="1" applyFont="1" applyFill="1" applyBorder="1" applyAlignment="1">
      <alignment vertical="center"/>
    </xf>
    <xf numFmtId="0" fontId="5" fillId="4" borderId="25" xfId="0" quotePrefix="1" applyFont="1" applyFill="1" applyBorder="1" applyAlignment="1">
      <alignment vertical="center"/>
    </xf>
    <xf numFmtId="0" fontId="8" fillId="0" borderId="0" xfId="0" applyFont="1"/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2" fontId="4" fillId="2" borderId="9" xfId="0" applyNumberFormat="1" applyFont="1" applyFill="1" applyBorder="1"/>
    <xf numFmtId="2" fontId="4" fillId="2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/>
    <xf numFmtId="2" fontId="4" fillId="2" borderId="6" xfId="0" applyNumberFormat="1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4" borderId="26" xfId="0" applyFont="1" applyFill="1" applyBorder="1"/>
    <xf numFmtId="0" fontId="1" fillId="4" borderId="29" xfId="0" applyFont="1" applyFill="1" applyBorder="1"/>
    <xf numFmtId="0" fontId="9" fillId="4" borderId="0" xfId="0" applyFont="1" applyFill="1" applyBorder="1"/>
    <xf numFmtId="0" fontId="1" fillId="4" borderId="31" xfId="0" applyFont="1" applyFill="1" applyBorder="1"/>
    <xf numFmtId="0" fontId="10" fillId="5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4" borderId="18" xfId="0" applyFont="1" applyFill="1" applyBorder="1" applyAlignment="1">
      <alignment vertical="center" wrapText="1"/>
    </xf>
    <xf numFmtId="0" fontId="5" fillId="4" borderId="19" xfId="0" quotePrefix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0" xfId="0" quotePrefix="1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24" xfId="0" quotePrefix="1" applyFont="1" applyFill="1" applyBorder="1" applyAlignment="1">
      <alignment vertical="center" wrapText="1"/>
    </xf>
    <xf numFmtId="0" fontId="5" fillId="4" borderId="25" xfId="0" quotePrefix="1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19" xfId="0" quotePrefix="1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0" xfId="0" quotePrefix="1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4" xfId="0" quotePrefix="1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4</xdr:row>
      <xdr:rowOff>9524</xdr:rowOff>
    </xdr:from>
    <xdr:to>
      <xdr:col>6</xdr:col>
      <xdr:colOff>542925</xdr:colOff>
      <xdr:row>27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48C06F-FD93-4993-B404-DF5AD24F8B8B}"/>
            </a:ext>
          </a:extLst>
        </xdr:cNvPr>
        <xdr:cNvSpPr/>
      </xdr:nvSpPr>
      <xdr:spPr>
        <a:xfrm>
          <a:off x="1209675" y="1485899"/>
          <a:ext cx="2990850" cy="47339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 editAs="oneCell">
    <xdr:from>
      <xdr:col>4</xdr:col>
      <xdr:colOff>438151</xdr:colOff>
      <xdr:row>6</xdr:row>
      <xdr:rowOff>104776</xdr:rowOff>
    </xdr:from>
    <xdr:to>
      <xdr:col>6</xdr:col>
      <xdr:colOff>266701</xdr:colOff>
      <xdr:row>14</xdr:row>
      <xdr:rowOff>53010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9282BCA-E9CC-4218-AF06-E06143E2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76551" y="2085976"/>
          <a:ext cx="10477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6</xdr:row>
      <xdr:rowOff>104776</xdr:rowOff>
    </xdr:from>
    <xdr:to>
      <xdr:col>4</xdr:col>
      <xdr:colOff>133351</xdr:colOff>
      <xdr:row>14</xdr:row>
      <xdr:rowOff>53010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8A7A86EA-EF65-4BB8-B1F5-54D552EF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24001" y="2085976"/>
          <a:ext cx="10477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16</xdr:row>
      <xdr:rowOff>85726</xdr:rowOff>
    </xdr:from>
    <xdr:to>
      <xdr:col>4</xdr:col>
      <xdr:colOff>133351</xdr:colOff>
      <xdr:row>24</xdr:row>
      <xdr:rowOff>33960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14DD3B0E-7E7C-43F4-B485-C3F3FCCC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24001" y="3971926"/>
          <a:ext cx="1047750" cy="1552575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409576</xdr:colOff>
      <xdr:row>16</xdr:row>
      <xdr:rowOff>85726</xdr:rowOff>
    </xdr:from>
    <xdr:to>
      <xdr:col>6</xdr:col>
      <xdr:colOff>238126</xdr:colOff>
      <xdr:row>24</xdr:row>
      <xdr:rowOff>33960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17FAE210-E3B8-4682-9ABC-875247A6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47976" y="3971926"/>
          <a:ext cx="1047750" cy="1552575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9525</xdr:colOff>
      <xdr:row>6</xdr:row>
      <xdr:rowOff>95250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1B47CF4-65CB-4C55-8C8F-6D1DA9EDE05D}"/>
            </a:ext>
          </a:extLst>
        </xdr:cNvPr>
        <xdr:cNvCxnSpPr/>
      </xdr:nvCxnSpPr>
      <xdr:spPr>
        <a:xfrm>
          <a:off x="2447925" y="1609725"/>
          <a:ext cx="0" cy="466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4</xdr:row>
      <xdr:rowOff>95250</xdr:rowOff>
    </xdr:from>
    <xdr:ext cx="401905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6C4C3CE-0584-4F5A-B7A0-AC02D260D759}"/>
            </a:ext>
          </a:extLst>
        </xdr:cNvPr>
        <xdr:cNvSpPr txBox="1"/>
      </xdr:nvSpPr>
      <xdr:spPr>
        <a:xfrm>
          <a:off x="2438400" y="1695450"/>
          <a:ext cx="4019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Top</a:t>
          </a:r>
        </a:p>
      </xdr:txBody>
    </xdr:sp>
    <xdr:clientData/>
  </xdr:oneCellAnchor>
  <xdr:twoCellAnchor>
    <xdr:from>
      <xdr:col>4</xdr:col>
      <xdr:colOff>38100</xdr:colOff>
      <xdr:row>24</xdr:row>
      <xdr:rowOff>85725</xdr:rowOff>
    </xdr:from>
    <xdr:to>
      <xdr:col>4</xdr:col>
      <xdr:colOff>38100</xdr:colOff>
      <xdr:row>27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3B3C113-0161-4272-BB60-6EB06F9928FD}"/>
            </a:ext>
          </a:extLst>
        </xdr:cNvPr>
        <xdr:cNvCxnSpPr/>
      </xdr:nvCxnSpPr>
      <xdr:spPr>
        <a:xfrm>
          <a:off x="2476500" y="5553075"/>
          <a:ext cx="0" cy="4857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9525</xdr:colOff>
      <xdr:row>25</xdr:row>
      <xdr:rowOff>0</xdr:rowOff>
    </xdr:from>
    <xdr:ext cx="617348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BB86050-2B1B-4361-8C1B-3C11AF3EFD67}"/>
            </a:ext>
          </a:extLst>
        </xdr:cNvPr>
        <xdr:cNvSpPr txBox="1"/>
      </xdr:nvSpPr>
      <xdr:spPr>
        <a:xfrm>
          <a:off x="2447925" y="5600700"/>
          <a:ext cx="6173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Bottom</a:t>
          </a:r>
        </a:p>
      </xdr:txBody>
    </xdr:sp>
    <xdr:clientData/>
  </xdr:oneCellAnchor>
  <xdr:twoCellAnchor>
    <xdr:from>
      <xdr:col>3</xdr:col>
      <xdr:colOff>590550</xdr:colOff>
      <xdr:row>14</xdr:row>
      <xdr:rowOff>133350</xdr:rowOff>
    </xdr:from>
    <xdr:to>
      <xdr:col>3</xdr:col>
      <xdr:colOff>590550</xdr:colOff>
      <xdr:row>16</xdr:row>
      <xdr:rowOff>95250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EAF7541-277C-453A-A091-5E71A8610279}"/>
            </a:ext>
          </a:extLst>
        </xdr:cNvPr>
        <xdr:cNvCxnSpPr/>
      </xdr:nvCxnSpPr>
      <xdr:spPr>
        <a:xfrm>
          <a:off x="2419350" y="3667125"/>
          <a:ext cx="0" cy="361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600075</xdr:colOff>
      <xdr:row>14</xdr:row>
      <xdr:rowOff>152400</xdr:rowOff>
    </xdr:from>
    <xdr:ext cx="623248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A55FAD-CAD3-453A-8F62-A3EC6E6A3A73}"/>
            </a:ext>
          </a:extLst>
        </xdr:cNvPr>
        <xdr:cNvSpPr txBox="1"/>
      </xdr:nvSpPr>
      <xdr:spPr>
        <a:xfrm>
          <a:off x="2428875" y="3657600"/>
          <a:ext cx="6232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V space</a:t>
          </a:r>
        </a:p>
      </xdr:txBody>
    </xdr:sp>
    <xdr:clientData/>
  </xdr:oneCellAnchor>
  <xdr:twoCellAnchor>
    <xdr:from>
      <xdr:col>1</xdr:col>
      <xdr:colOff>606644</xdr:colOff>
      <xdr:row>10</xdr:row>
      <xdr:rowOff>28575</xdr:rowOff>
    </xdr:from>
    <xdr:to>
      <xdr:col>2</xdr:col>
      <xdr:colOff>302172</xdr:colOff>
      <xdr:row>10</xdr:row>
      <xdr:rowOff>28575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DD680FC1-BCD2-4B16-98D8-EED0221DEF46}"/>
            </a:ext>
          </a:extLst>
        </xdr:cNvPr>
        <xdr:cNvCxnSpPr/>
      </xdr:nvCxnSpPr>
      <xdr:spPr>
        <a:xfrm>
          <a:off x="1217558" y="2774403"/>
          <a:ext cx="30644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10</xdr:row>
      <xdr:rowOff>28575</xdr:rowOff>
    </xdr:from>
    <xdr:to>
      <xdr:col>4</xdr:col>
      <xdr:colOff>446690</xdr:colOff>
      <xdr:row>10</xdr:row>
      <xdr:rowOff>28575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36AC3C6E-ED8C-400B-AD9E-24889CF17A99}"/>
            </a:ext>
          </a:extLst>
        </xdr:cNvPr>
        <xdr:cNvCxnSpPr/>
      </xdr:nvCxnSpPr>
      <xdr:spPr>
        <a:xfrm>
          <a:off x="2567480" y="2774403"/>
          <a:ext cx="32286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10</xdr:row>
      <xdr:rowOff>28575</xdr:rowOff>
    </xdr:from>
    <xdr:to>
      <xdr:col>6</xdr:col>
      <xdr:colOff>542925</xdr:colOff>
      <xdr:row>10</xdr:row>
      <xdr:rowOff>28575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10D741C2-39C0-4AF8-A1EB-869D0C719F81}"/>
            </a:ext>
          </a:extLst>
        </xdr:cNvPr>
        <xdr:cNvCxnSpPr/>
      </xdr:nvCxnSpPr>
      <xdr:spPr>
        <a:xfrm>
          <a:off x="3913133" y="2774403"/>
          <a:ext cx="295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198383</xdr:colOff>
      <xdr:row>9</xdr:row>
      <xdr:rowOff>26647</xdr:rowOff>
    </xdr:from>
    <xdr:ext cx="404470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7B36462-4C04-4B1F-B543-29D59953F7FB}"/>
            </a:ext>
          </a:extLst>
        </xdr:cNvPr>
        <xdr:cNvSpPr txBox="1"/>
      </xdr:nvSpPr>
      <xdr:spPr>
        <a:xfrm>
          <a:off x="811296" y="2685364"/>
          <a:ext cx="4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Left</a:t>
          </a:r>
        </a:p>
      </xdr:txBody>
    </xdr:sp>
    <xdr:clientData/>
  </xdr:oneCellAnchor>
  <xdr:oneCellAnchor>
    <xdr:from>
      <xdr:col>6</xdr:col>
      <xdr:colOff>534714</xdr:colOff>
      <xdr:row>8</xdr:row>
      <xdr:rowOff>197038</xdr:rowOff>
    </xdr:from>
    <xdr:ext cx="481478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1CE6DCD-4B83-471A-B693-E6884931CFB1}"/>
            </a:ext>
          </a:extLst>
        </xdr:cNvPr>
        <xdr:cNvSpPr txBox="1"/>
      </xdr:nvSpPr>
      <xdr:spPr>
        <a:xfrm>
          <a:off x="4212192" y="2656973"/>
          <a:ext cx="4814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Right</a:t>
          </a:r>
        </a:p>
      </xdr:txBody>
    </xdr:sp>
    <xdr:clientData/>
  </xdr:oneCellAnchor>
  <xdr:oneCellAnchor>
    <xdr:from>
      <xdr:col>4</xdr:col>
      <xdr:colOff>409504</xdr:colOff>
      <xdr:row>8</xdr:row>
      <xdr:rowOff>194354</xdr:rowOff>
    </xdr:from>
    <xdr:ext cx="631135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42D5998-63BD-45BC-AE46-D01C6E48D427}"/>
            </a:ext>
          </a:extLst>
        </xdr:cNvPr>
        <xdr:cNvSpPr txBox="1"/>
      </xdr:nvSpPr>
      <xdr:spPr>
        <a:xfrm>
          <a:off x="2861156" y="2654289"/>
          <a:ext cx="6311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SG" sz="1100"/>
            <a:t>H space</a:t>
          </a:r>
        </a:p>
      </xdr:txBody>
    </xdr:sp>
    <xdr:clientData/>
  </xdr:oneCellAnchor>
  <xdr:oneCellAnchor>
    <xdr:from>
      <xdr:col>13</xdr:col>
      <xdr:colOff>0</xdr:colOff>
      <xdr:row>4</xdr:row>
      <xdr:rowOff>28575</xdr:rowOff>
    </xdr:from>
    <xdr:ext cx="3619500" cy="112395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7709F14-870E-4FBA-98F2-CE3130EE0023}"/>
            </a:ext>
          </a:extLst>
        </xdr:cNvPr>
        <xdr:cNvSpPr txBox="1"/>
      </xdr:nvSpPr>
      <xdr:spPr>
        <a:xfrm>
          <a:off x="9001125" y="990600"/>
          <a:ext cx="3619500" cy="112395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SG" sz="3200" b="1">
              <a:latin typeface="Meiryo UI" panose="020B0604030504040204" pitchFamily="34" charset="-128"/>
              <a:ea typeface="Meiryo UI" panose="020B0604030504040204" pitchFamily="34" charset="-128"/>
            </a:rPr>
            <a:t>STEP 2</a:t>
          </a:r>
        </a:p>
        <a:p>
          <a:r>
            <a:rPr lang="en-SG" sz="1400">
              <a:latin typeface="Meiryo UI" panose="020B0604030504040204" pitchFamily="34" charset="-128"/>
              <a:ea typeface="Meiryo UI" panose="020B0604030504040204" pitchFamily="34" charset="-128"/>
            </a:rPr>
            <a:t>Use margins calculated in </a:t>
          </a:r>
          <a:r>
            <a:rPr lang="en-SG" sz="1400" b="1">
              <a:solidFill>
                <a:schemeClr val="accent6">
                  <a:lumMod val="7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green</a:t>
          </a:r>
          <a:r>
            <a:rPr lang="en-SG" sz="1400">
              <a:latin typeface="Meiryo UI" panose="020B0604030504040204" pitchFamily="34" charset="-128"/>
              <a:ea typeface="Meiryo UI" panose="020B0604030504040204" pitchFamily="34" charset="-128"/>
            </a:rPr>
            <a:t> cells.</a:t>
          </a:r>
        </a:p>
        <a:p>
          <a:endParaRPr lang="en-SG" sz="1400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oneCellAnchor>
  <xdr:twoCellAnchor>
    <xdr:from>
      <xdr:col>14</xdr:col>
      <xdr:colOff>0</xdr:colOff>
      <xdr:row>10</xdr:row>
      <xdr:rowOff>0</xdr:rowOff>
    </xdr:from>
    <xdr:to>
      <xdr:col>14</xdr:col>
      <xdr:colOff>466725</xdr:colOff>
      <xdr:row>12</xdr:row>
      <xdr:rowOff>159258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ECAE63BC-9B14-4A42-AAAF-9B1DCC1C3B32}"/>
            </a:ext>
          </a:extLst>
        </xdr:cNvPr>
        <xdr:cNvSpPr/>
      </xdr:nvSpPr>
      <xdr:spPr>
        <a:xfrm>
          <a:off x="9906000" y="2762250"/>
          <a:ext cx="466725" cy="5402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484632</xdr:colOff>
      <xdr:row>12</xdr:row>
      <xdr:rowOff>140208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7AD8F163-8F30-4446-8A06-5942ABD68BFF}"/>
            </a:ext>
          </a:extLst>
        </xdr:cNvPr>
        <xdr:cNvSpPr/>
      </xdr:nvSpPr>
      <xdr:spPr>
        <a:xfrm>
          <a:off x="6143625" y="2762250"/>
          <a:ext cx="484632" cy="5212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oneCellAnchor>
    <xdr:from>
      <xdr:col>9</xdr:col>
      <xdr:colOff>0</xdr:colOff>
      <xdr:row>4</xdr:row>
      <xdr:rowOff>38100</xdr:rowOff>
    </xdr:from>
    <xdr:ext cx="3533775" cy="111442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C893C49-7B83-4366-B4DC-A72403E45DD0}"/>
            </a:ext>
          </a:extLst>
        </xdr:cNvPr>
        <xdr:cNvSpPr txBox="1"/>
      </xdr:nvSpPr>
      <xdr:spPr>
        <a:xfrm>
          <a:off x="5238750" y="1000125"/>
          <a:ext cx="3533775" cy="1114426"/>
        </a:xfrm>
        <a:prstGeom prst="rect">
          <a:avLst/>
        </a:prstGeom>
        <a:solidFill>
          <a:sysClr val="window" lastClr="FFFFFF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SG" sz="3200" b="1">
              <a:latin typeface="Meiryo UI" panose="020B0604030504040204" pitchFamily="34" charset="-128"/>
              <a:ea typeface="Meiryo UI" panose="020B0604030504040204" pitchFamily="34" charset="-128"/>
            </a:rPr>
            <a:t>STEP 1</a:t>
          </a:r>
        </a:p>
        <a:p>
          <a:r>
            <a:rPr lang="en-SG" sz="1400">
              <a:latin typeface="Meiryo UI" panose="020B0604030504040204" pitchFamily="34" charset="-128"/>
              <a:ea typeface="Meiryo UI" panose="020B0604030504040204" pitchFamily="34" charset="-128"/>
            </a:rPr>
            <a:t>Input original margins to </a:t>
          </a:r>
          <a:r>
            <a:rPr lang="en-SG" sz="1400" b="1">
              <a:solidFill>
                <a:schemeClr val="accent4">
                  <a:lumMod val="7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yellow</a:t>
          </a:r>
          <a:r>
            <a:rPr lang="en-SG" sz="1400">
              <a:latin typeface="Meiryo UI" panose="020B0604030504040204" pitchFamily="34" charset="-128"/>
              <a:ea typeface="Meiryo UI" panose="020B0604030504040204" pitchFamily="34" charset="-128"/>
            </a:rPr>
            <a:t> cells.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5</xdr:col>
      <xdr:colOff>148590</xdr:colOff>
      <xdr:row>28</xdr:row>
      <xdr:rowOff>70485</xdr:rowOff>
    </xdr:to>
    <xdr:pic>
      <xdr:nvPicPr>
        <xdr:cNvPr id="3" name="Picture 2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81247D84-1896-4367-858F-EAC9EB1FAB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047750"/>
          <a:ext cx="1367790" cy="3689985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10</xdr:col>
      <xdr:colOff>304800</xdr:colOff>
      <xdr:row>36</xdr:row>
      <xdr:rowOff>57150</xdr:rowOff>
    </xdr:to>
    <xdr:pic>
      <xdr:nvPicPr>
        <xdr:cNvPr id="4" name="Picture 3" descr="Graphical user interface, application, Teams&#10;&#10;Description automatically generated">
          <a:extLst>
            <a:ext uri="{FF2B5EF4-FFF2-40B4-BE49-F238E27FC236}">
              <a16:creationId xmlns:a16="http://schemas.microsoft.com/office/drawing/2014/main" id="{0996AF9E-301C-4A49-BC1F-6C5485B3F95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5048250"/>
          <a:ext cx="4572000" cy="1009650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10</xdr:col>
      <xdr:colOff>304800</xdr:colOff>
      <xdr:row>52</xdr:row>
      <xdr:rowOff>133350</xdr:rowOff>
    </xdr:to>
    <xdr:pic>
      <xdr:nvPicPr>
        <xdr:cNvPr id="5" name="Picture 4" descr="A picture containing text&#10;&#10;Description automatically generated">
          <a:extLst>
            <a:ext uri="{FF2B5EF4-FFF2-40B4-BE49-F238E27FC236}">
              <a16:creationId xmlns:a16="http://schemas.microsoft.com/office/drawing/2014/main" id="{CC71BDE2-5819-498F-A8ED-5EEDDDE7AE3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6572250"/>
          <a:ext cx="4572000" cy="2419350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38100</xdr:colOff>
      <xdr:row>4</xdr:row>
      <xdr:rowOff>66675</xdr:rowOff>
    </xdr:from>
    <xdr:to>
      <xdr:col>2</xdr:col>
      <xdr:colOff>590550</xdr:colOff>
      <xdr:row>6</xdr:row>
      <xdr:rowOff>142875</xdr:rowOff>
    </xdr:to>
    <xdr:pic>
      <xdr:nvPicPr>
        <xdr:cNvPr id="6" name="Graphic 5" descr="Warning with solid fill">
          <a:extLst>
            <a:ext uri="{FF2B5EF4-FFF2-40B4-BE49-F238E27FC236}">
              <a16:creationId xmlns:a16="http://schemas.microsoft.com/office/drawing/2014/main" id="{37301F20-6115-4579-BB93-511D4CF96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62025" y="1028700"/>
          <a:ext cx="5524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7</xdr:col>
      <xdr:colOff>1381125</xdr:colOff>
      <xdr:row>31</xdr:row>
      <xdr:rowOff>19050</xdr:rowOff>
    </xdr:to>
    <xdr:pic>
      <xdr:nvPicPr>
        <xdr:cNvPr id="2" name="Picture 1" descr="Chart, box and whisker chart&#10;&#10;Description automatically generated">
          <a:extLst>
            <a:ext uri="{FF2B5EF4-FFF2-40B4-BE49-F238E27FC236}">
              <a16:creationId xmlns:a16="http://schemas.microsoft.com/office/drawing/2014/main" id="{AD47631F-DC0E-4366-8F93-596770B3AA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714500"/>
          <a:ext cx="3819525" cy="38195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7</xdr:col>
      <xdr:colOff>1381125</xdr:colOff>
      <xdr:row>61</xdr:row>
      <xdr:rowOff>19050</xdr:rowOff>
    </xdr:to>
    <xdr:pic>
      <xdr:nvPicPr>
        <xdr:cNvPr id="3" name="Picture 2" descr="Graphical user interface&#10;&#10;Description automatically generated with low confidence">
          <a:extLst>
            <a:ext uri="{FF2B5EF4-FFF2-40B4-BE49-F238E27FC236}">
              <a16:creationId xmlns:a16="http://schemas.microsoft.com/office/drawing/2014/main" id="{BC3D42F4-1CE8-4754-932F-4DF5F229006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477125"/>
          <a:ext cx="3819525" cy="38195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85725</xdr:colOff>
      <xdr:row>3</xdr:row>
      <xdr:rowOff>28575</xdr:rowOff>
    </xdr:from>
    <xdr:to>
      <xdr:col>2</xdr:col>
      <xdr:colOff>295275</xdr:colOff>
      <xdr:row>5</xdr:row>
      <xdr:rowOff>171450</xdr:rowOff>
    </xdr:to>
    <xdr:pic>
      <xdr:nvPicPr>
        <xdr:cNvPr id="8" name="Graphic 7" descr="Information with solid fill">
          <a:extLst>
            <a:ext uri="{FF2B5EF4-FFF2-40B4-BE49-F238E27FC236}">
              <a16:creationId xmlns:a16="http://schemas.microsoft.com/office/drawing/2014/main" id="{13EA0863-4646-400D-9B5C-735E0F8E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0050" y="800100"/>
          <a:ext cx="590550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6</xdr:col>
      <xdr:colOff>155575</xdr:colOff>
      <xdr:row>18</xdr:row>
      <xdr:rowOff>90805</xdr:rowOff>
    </xdr:to>
    <xdr:pic>
      <xdr:nvPicPr>
        <xdr:cNvPr id="2" name="Picture 1" descr="Graphical user interface&#10;&#10;Description automatically generated with medium confidence">
          <a:extLst>
            <a:ext uri="{FF2B5EF4-FFF2-40B4-BE49-F238E27FC236}">
              <a16:creationId xmlns:a16="http://schemas.microsoft.com/office/drawing/2014/main" id="{CC74DD0A-FC74-4651-A451-EB4933B64E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52500"/>
          <a:ext cx="2593975" cy="30245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970-3D3C-4E6E-8106-08D8E62A6BFB}">
  <dimension ref="B2:S25"/>
  <sheetViews>
    <sheetView tabSelected="1" zoomScaleNormal="100" workbookViewId="0">
      <selection activeCell="P27" sqref="P27"/>
    </sheetView>
  </sheetViews>
  <sheetFormatPr defaultRowHeight="15.75" x14ac:dyDescent="0.25"/>
  <cols>
    <col min="1" max="1" width="4.7109375" style="9" customWidth="1"/>
    <col min="2" max="8" width="9.140625" style="9"/>
    <col min="9" max="9" width="9.85546875" style="9" customWidth="1"/>
    <col min="10" max="12" width="12.7109375" style="9" customWidth="1"/>
    <col min="13" max="13" width="29" style="9" customWidth="1"/>
    <col min="14" max="14" width="10.7109375" style="9" customWidth="1"/>
    <col min="15" max="16" width="9.140625" style="9"/>
    <col min="17" max="17" width="9.28515625" style="9" customWidth="1"/>
    <col min="18" max="18" width="22.5703125" style="9" customWidth="1"/>
    <col min="19" max="19" width="24.5703125" style="9" customWidth="1"/>
    <col min="20" max="16384" width="9.140625" style="9"/>
  </cols>
  <sheetData>
    <row r="2" spans="2:19" ht="30" x14ac:dyDescent="0.45">
      <c r="B2" s="91" t="s">
        <v>24</v>
      </c>
    </row>
    <row r="5" spans="2:19" ht="28.5" x14ac:dyDescent="0.45">
      <c r="J5" s="38"/>
      <c r="P5" s="38"/>
    </row>
    <row r="6" spans="2:19" ht="15" customHeight="1" x14ac:dyDescent="0.25">
      <c r="J6" s="39"/>
      <c r="K6" s="39"/>
      <c r="L6" s="39"/>
      <c r="M6" s="39"/>
    </row>
    <row r="7" spans="2:19" x14ac:dyDescent="0.25">
      <c r="J7" s="39"/>
      <c r="K7" s="39"/>
      <c r="L7" s="39"/>
      <c r="M7" s="39"/>
    </row>
    <row r="8" spans="2:19" x14ac:dyDescent="0.25">
      <c r="J8" s="39"/>
      <c r="K8" s="39"/>
      <c r="L8" s="39"/>
      <c r="M8" s="39"/>
    </row>
    <row r="9" spans="2:19" x14ac:dyDescent="0.25">
      <c r="J9" s="39"/>
      <c r="K9" s="39"/>
      <c r="L9" s="39"/>
      <c r="M9" s="39"/>
    </row>
    <row r="13" spans="2:19" ht="16.5" thickBot="1" x14ac:dyDescent="0.3"/>
    <row r="14" spans="2:19" x14ac:dyDescent="0.25">
      <c r="J14" s="40" t="s">
        <v>10</v>
      </c>
      <c r="K14" s="41"/>
      <c r="L14" s="42"/>
      <c r="M14" s="43"/>
      <c r="N14" s="40" t="s">
        <v>11</v>
      </c>
      <c r="O14" s="41"/>
      <c r="P14" s="41"/>
      <c r="Q14" s="41"/>
      <c r="R14" s="41"/>
      <c r="S14" s="42"/>
    </row>
    <row r="15" spans="2:19" ht="16.5" thickBot="1" x14ac:dyDescent="0.3">
      <c r="J15" s="44" t="s">
        <v>12</v>
      </c>
      <c r="K15" s="45" t="s">
        <v>14</v>
      </c>
      <c r="L15" s="46" t="s">
        <v>13</v>
      </c>
      <c r="M15" s="43"/>
      <c r="N15" s="47"/>
      <c r="O15" s="48" t="s">
        <v>15</v>
      </c>
      <c r="P15" s="48"/>
      <c r="Q15" s="48"/>
      <c r="R15" s="49" t="s">
        <v>16</v>
      </c>
      <c r="S15" s="50" t="s">
        <v>17</v>
      </c>
    </row>
    <row r="16" spans="2:19" ht="16.5" thickTop="1" x14ac:dyDescent="0.25">
      <c r="J16" s="51" t="s">
        <v>1</v>
      </c>
      <c r="K16" s="52">
        <v>0.17</v>
      </c>
      <c r="L16" s="63" t="s">
        <v>0</v>
      </c>
      <c r="M16" s="43"/>
      <c r="N16" s="47"/>
      <c r="O16" s="49" t="s">
        <v>7</v>
      </c>
      <c r="P16" s="49" t="s">
        <v>8</v>
      </c>
      <c r="Q16" s="49" t="s">
        <v>9</v>
      </c>
      <c r="R16" s="49" t="s">
        <v>18</v>
      </c>
      <c r="S16" s="50" t="s">
        <v>18</v>
      </c>
    </row>
    <row r="17" spans="10:19" x14ac:dyDescent="0.25">
      <c r="J17" s="47" t="s">
        <v>2</v>
      </c>
      <c r="K17" s="53">
        <v>0.6</v>
      </c>
      <c r="L17" s="50" t="s">
        <v>0</v>
      </c>
      <c r="M17" s="43"/>
      <c r="N17" s="47" t="s">
        <v>1</v>
      </c>
      <c r="O17" s="54">
        <f>ROUNDUP(R17*203,0)</f>
        <v>27</v>
      </c>
      <c r="P17" s="54">
        <f>ROUNDUP(R17*305,0)</f>
        <v>40</v>
      </c>
      <c r="Q17" s="54">
        <f>ROUNDUP(R17*609,0)</f>
        <v>80</v>
      </c>
      <c r="R17" s="55">
        <f>$K$16-($K$18/2)</f>
        <v>0.13</v>
      </c>
      <c r="S17" s="56">
        <f>R17*25.4</f>
        <v>3.302</v>
      </c>
    </row>
    <row r="18" spans="10:19" x14ac:dyDescent="0.25">
      <c r="J18" s="47" t="s">
        <v>3</v>
      </c>
      <c r="K18" s="53">
        <v>0.08</v>
      </c>
      <c r="L18" s="50" t="s">
        <v>0</v>
      </c>
      <c r="M18" s="43"/>
      <c r="N18" s="47" t="s">
        <v>2</v>
      </c>
      <c r="O18" s="54">
        <f>ROUNDUP(R18*203,0)</f>
        <v>114</v>
      </c>
      <c r="P18" s="54">
        <f>ROUNDUP(R18*305,0)</f>
        <v>171</v>
      </c>
      <c r="Q18" s="54">
        <f>ROUNDUP(R18*609,0)</f>
        <v>342</v>
      </c>
      <c r="R18" s="55">
        <f>$K$17-($K$18/2)</f>
        <v>0.55999999999999994</v>
      </c>
      <c r="S18" s="56">
        <f>R18*25.4</f>
        <v>14.223999999999998</v>
      </c>
    </row>
    <row r="19" spans="10:19" x14ac:dyDescent="0.25">
      <c r="J19" s="47" t="s">
        <v>4</v>
      </c>
      <c r="K19" s="53">
        <v>0.2</v>
      </c>
      <c r="L19" s="50" t="s">
        <v>0</v>
      </c>
      <c r="M19" s="43"/>
      <c r="N19" s="47"/>
      <c r="O19" s="49"/>
      <c r="P19" s="49"/>
      <c r="Q19" s="49"/>
      <c r="R19" s="49"/>
      <c r="S19" s="50"/>
    </row>
    <row r="20" spans="10:19" x14ac:dyDescent="0.25">
      <c r="J20" s="47" t="s">
        <v>5</v>
      </c>
      <c r="K20" s="53">
        <v>0.18</v>
      </c>
      <c r="L20" s="50" t="s">
        <v>0</v>
      </c>
      <c r="M20" s="43"/>
      <c r="N20" s="47" t="s">
        <v>4</v>
      </c>
      <c r="O20" s="54">
        <f>ROUNDUP(R20*203,0)</f>
        <v>33</v>
      </c>
      <c r="P20" s="54">
        <f>ROUNDUP(R20*305,0)</f>
        <v>49</v>
      </c>
      <c r="Q20" s="54">
        <f>ROUNDUP(R20*609,0)</f>
        <v>98</v>
      </c>
      <c r="R20" s="55">
        <f>$K$19-($K$21/2)</f>
        <v>0.16</v>
      </c>
      <c r="S20" s="56">
        <f>R20*25.4</f>
        <v>4.0640000000000001</v>
      </c>
    </row>
    <row r="21" spans="10:19" ht="16.5" thickBot="1" x14ac:dyDescent="0.3">
      <c r="J21" s="57" t="s">
        <v>6</v>
      </c>
      <c r="K21" s="58">
        <v>0.08</v>
      </c>
      <c r="L21" s="64" t="s">
        <v>0</v>
      </c>
      <c r="M21" s="43"/>
      <c r="N21" s="57" t="s">
        <v>5</v>
      </c>
      <c r="O21" s="59">
        <f>ROUNDUP(R21*203,0)</f>
        <v>29</v>
      </c>
      <c r="P21" s="59">
        <f>ROUNDUP(R21*305,0)</f>
        <v>43</v>
      </c>
      <c r="Q21" s="59">
        <f>ROUNDUP(R21*609,0)</f>
        <v>86</v>
      </c>
      <c r="R21" s="60">
        <f>$K$20-($K$21/2)</f>
        <v>0.13999999999999999</v>
      </c>
      <c r="S21" s="61">
        <f>R21*25.4</f>
        <v>3.5559999999999996</v>
      </c>
    </row>
    <row r="25" spans="10:19" x14ac:dyDescent="0.25">
      <c r="J25" s="62"/>
    </row>
  </sheetData>
  <mergeCells count="3">
    <mergeCell ref="O15:Q15"/>
    <mergeCell ref="N14:S14"/>
    <mergeCell ref="J14:L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71D7-2056-4471-A153-C8D37DF08704}">
  <dimension ref="B2:R40"/>
  <sheetViews>
    <sheetView workbookViewId="0">
      <selection activeCell="K17" sqref="K17"/>
    </sheetView>
  </sheetViews>
  <sheetFormatPr defaultRowHeight="15" x14ac:dyDescent="0.25"/>
  <cols>
    <col min="1" max="1" width="4.7109375" customWidth="1"/>
  </cols>
  <sheetData>
    <row r="2" spans="2:18" ht="28.5" x14ac:dyDescent="0.45">
      <c r="B2" s="92" t="s">
        <v>25</v>
      </c>
    </row>
    <row r="4" spans="2:18" ht="19.5" thickBot="1" x14ac:dyDescent="0.35">
      <c r="C4" s="1" t="s">
        <v>19</v>
      </c>
    </row>
    <row r="5" spans="2:18" ht="18.75" x14ac:dyDescent="0.3">
      <c r="C5" s="6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2:18" ht="18.75" x14ac:dyDescent="0.3">
      <c r="C6" s="66"/>
      <c r="D6" s="4" t="s">
        <v>75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5"/>
    </row>
    <row r="7" spans="2:18" ht="19.5" thickBot="1" x14ac:dyDescent="0.35">
      <c r="C7" s="68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9" spans="2:18" ht="18.75" x14ac:dyDescent="0.3">
      <c r="C9" s="1" t="s">
        <v>20</v>
      </c>
    </row>
    <row r="31" spans="3:3" ht="18.75" x14ac:dyDescent="0.3">
      <c r="C31" s="1" t="s">
        <v>21</v>
      </c>
    </row>
    <row r="39" spans="3:3" ht="18.75" x14ac:dyDescent="0.3">
      <c r="C39" s="1" t="s">
        <v>22</v>
      </c>
    </row>
    <row r="40" spans="3:3" ht="18.75" x14ac:dyDescent="0.3">
      <c r="C40" s="1" t="s">
        <v>23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F5C4-8E67-407A-A4BD-597A27F248F7}">
  <dimension ref="B2:Q42"/>
  <sheetViews>
    <sheetView workbookViewId="0">
      <selection activeCell="B2" sqref="B2"/>
    </sheetView>
  </sheetViews>
  <sheetFormatPr defaultRowHeight="15.75" x14ac:dyDescent="0.25"/>
  <cols>
    <col min="1" max="1" width="4.7109375" style="9" customWidth="1"/>
    <col min="2" max="3" width="5.7109375" style="9" customWidth="1"/>
    <col min="4" max="7" width="9.140625" style="9"/>
    <col min="8" max="8" width="26" style="9" customWidth="1"/>
    <col min="9" max="9" width="20.85546875" style="9" customWidth="1"/>
    <col min="10" max="10" width="13.140625" style="9" bestFit="1" customWidth="1"/>
    <col min="11" max="16384" width="9.140625" style="9"/>
  </cols>
  <sheetData>
    <row r="2" spans="2:17" ht="30" x14ac:dyDescent="0.45">
      <c r="B2" s="91" t="s">
        <v>26</v>
      </c>
    </row>
    <row r="3" spans="2:17" ht="16.5" thickBot="1" x14ac:dyDescent="0.3"/>
    <row r="4" spans="2:17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</row>
    <row r="5" spans="2:17" ht="19.5" x14ac:dyDescent="0.3">
      <c r="B5" s="15"/>
      <c r="C5" s="17"/>
      <c r="D5" s="16" t="s">
        <v>48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2:17" ht="16.5" thickBot="1" x14ac:dyDescent="0.3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8" spans="2:17" ht="19.5" x14ac:dyDescent="0.25">
      <c r="C8" s="8" t="s">
        <v>27</v>
      </c>
    </row>
    <row r="9" spans="2:17" ht="16.5" x14ac:dyDescent="0.25">
      <c r="C9" s="10" t="s">
        <v>32</v>
      </c>
      <c r="D9" s="11" t="s">
        <v>30</v>
      </c>
    </row>
    <row r="10" spans="2:17" ht="16.5" x14ac:dyDescent="0.25">
      <c r="D10" s="11" t="s">
        <v>28</v>
      </c>
    </row>
    <row r="11" spans="2:17" ht="16.5" x14ac:dyDescent="0.25">
      <c r="D11" s="11"/>
    </row>
    <row r="12" spans="2:17" ht="16.5" x14ac:dyDescent="0.25">
      <c r="D12" s="11" t="s">
        <v>29</v>
      </c>
    </row>
    <row r="34" spans="3:11" ht="19.5" x14ac:dyDescent="0.25">
      <c r="C34" s="8" t="s">
        <v>31</v>
      </c>
    </row>
    <row r="35" spans="3:11" ht="16.5" x14ac:dyDescent="0.25">
      <c r="C35" s="22" t="s">
        <v>32</v>
      </c>
      <c r="D35" s="23" t="s">
        <v>33</v>
      </c>
      <c r="E35" s="11"/>
      <c r="F35" s="11"/>
      <c r="G35" s="11"/>
      <c r="H35" s="11"/>
    </row>
    <row r="36" spans="3:11" ht="16.5" x14ac:dyDescent="0.25">
      <c r="C36" s="22" t="s">
        <v>34</v>
      </c>
      <c r="D36" s="24" t="s">
        <v>35</v>
      </c>
      <c r="E36" s="11"/>
      <c r="F36" s="11"/>
      <c r="G36" s="11"/>
      <c r="H36" s="11"/>
    </row>
    <row r="37" spans="3:11" ht="15" customHeight="1" x14ac:dyDescent="0.25">
      <c r="C37" s="11"/>
      <c r="D37" s="11"/>
      <c r="E37" s="25" t="s">
        <v>36</v>
      </c>
      <c r="F37" s="26"/>
      <c r="G37" s="26"/>
      <c r="H37" s="27" t="s">
        <v>40</v>
      </c>
      <c r="I37" s="28" t="s">
        <v>41</v>
      </c>
      <c r="K37" s="29"/>
    </row>
    <row r="38" spans="3:11" ht="15" customHeight="1" x14ac:dyDescent="0.25">
      <c r="C38" s="11"/>
      <c r="D38" s="11"/>
      <c r="E38" s="30" t="s">
        <v>37</v>
      </c>
      <c r="F38" s="31"/>
      <c r="G38" s="31"/>
      <c r="H38" s="32" t="s">
        <v>42</v>
      </c>
      <c r="I38" s="33" t="s">
        <v>41</v>
      </c>
      <c r="K38" s="29"/>
    </row>
    <row r="39" spans="3:11" ht="15" customHeight="1" x14ac:dyDescent="0.25">
      <c r="C39" s="11"/>
      <c r="D39" s="11"/>
      <c r="E39" s="30" t="s">
        <v>38</v>
      </c>
      <c r="F39" s="31"/>
      <c r="G39" s="31"/>
      <c r="H39" s="32" t="s">
        <v>43</v>
      </c>
      <c r="I39" s="33" t="s">
        <v>44</v>
      </c>
      <c r="K39" s="29"/>
    </row>
    <row r="40" spans="3:11" ht="15" customHeight="1" x14ac:dyDescent="0.25">
      <c r="C40" s="11"/>
      <c r="D40" s="11"/>
      <c r="E40" s="34" t="s">
        <v>39</v>
      </c>
      <c r="F40" s="35"/>
      <c r="G40" s="35"/>
      <c r="H40" s="36" t="s">
        <v>45</v>
      </c>
      <c r="I40" s="37" t="s">
        <v>44</v>
      </c>
      <c r="K40" s="29"/>
    </row>
    <row r="41" spans="3:11" ht="16.5" x14ac:dyDescent="0.25">
      <c r="C41" s="11"/>
      <c r="D41" s="11"/>
      <c r="E41" s="11"/>
      <c r="F41" s="11"/>
      <c r="G41" s="11"/>
      <c r="H41" s="11"/>
    </row>
    <row r="42" spans="3:11" ht="16.5" x14ac:dyDescent="0.25">
      <c r="C42" s="22" t="s">
        <v>47</v>
      </c>
      <c r="D42" s="11" t="s">
        <v>46</v>
      </c>
      <c r="E42" s="11"/>
      <c r="F42" s="11"/>
      <c r="G42" s="11"/>
      <c r="H42" s="11"/>
    </row>
  </sheetData>
  <mergeCells count="4">
    <mergeCell ref="E37:G37"/>
    <mergeCell ref="E38:G38"/>
    <mergeCell ref="E39:G39"/>
    <mergeCell ref="E40:G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EFFBC-3881-4FCC-B817-B1B34CC483BC}">
  <dimension ref="B2:W27"/>
  <sheetViews>
    <sheetView workbookViewId="0">
      <selection activeCell="L5" sqref="L5"/>
    </sheetView>
  </sheetViews>
  <sheetFormatPr defaultRowHeight="16.5" x14ac:dyDescent="0.25"/>
  <cols>
    <col min="1" max="1" width="4.7109375" style="9" customWidth="1"/>
    <col min="2" max="7" width="9.140625" style="9"/>
    <col min="8" max="8" width="9.140625" style="11"/>
    <col min="9" max="9" width="19.5703125" style="11" customWidth="1"/>
    <col min="10" max="10" width="24.5703125" style="11" customWidth="1"/>
    <col min="11" max="11" width="20" style="11" customWidth="1"/>
    <col min="12" max="23" width="9.140625" style="11"/>
    <col min="24" max="16384" width="9.140625" style="9"/>
  </cols>
  <sheetData>
    <row r="2" spans="2:13" ht="30" x14ac:dyDescent="0.45">
      <c r="B2" s="91" t="s">
        <v>50</v>
      </c>
    </row>
    <row r="4" spans="2:13" ht="19.5" x14ac:dyDescent="0.25">
      <c r="C4" s="8" t="s">
        <v>49</v>
      </c>
    </row>
    <row r="5" spans="2:13" x14ac:dyDescent="0.25">
      <c r="H5" s="22" t="s">
        <v>32</v>
      </c>
      <c r="I5" s="24" t="s">
        <v>51</v>
      </c>
    </row>
    <row r="6" spans="2:13" x14ac:dyDescent="0.25">
      <c r="I6" s="69" t="s">
        <v>12</v>
      </c>
      <c r="J6" s="69" t="s">
        <v>52</v>
      </c>
    </row>
    <row r="7" spans="2:13" x14ac:dyDescent="0.25">
      <c r="I7" s="70" t="s">
        <v>1</v>
      </c>
      <c r="J7" s="71">
        <v>0.17</v>
      </c>
    </row>
    <row r="8" spans="2:13" x14ac:dyDescent="0.25">
      <c r="I8" s="70" t="s">
        <v>2</v>
      </c>
      <c r="J8" s="71">
        <v>0.6</v>
      </c>
    </row>
    <row r="9" spans="2:13" x14ac:dyDescent="0.25">
      <c r="I9" s="70" t="s">
        <v>4</v>
      </c>
      <c r="J9" s="71">
        <v>0.2</v>
      </c>
    </row>
    <row r="10" spans="2:13" x14ac:dyDescent="0.25">
      <c r="I10" s="70" t="s">
        <v>5</v>
      </c>
      <c r="J10" s="71">
        <v>0.18</v>
      </c>
    </row>
    <row r="11" spans="2:13" x14ac:dyDescent="0.25">
      <c r="I11" s="70" t="s">
        <v>6</v>
      </c>
      <c r="J11" s="71">
        <v>0.08</v>
      </c>
    </row>
    <row r="12" spans="2:13" x14ac:dyDescent="0.25">
      <c r="I12" s="70" t="s">
        <v>3</v>
      </c>
      <c r="J12" s="71">
        <v>0.08</v>
      </c>
    </row>
    <row r="14" spans="2:13" x14ac:dyDescent="0.25">
      <c r="H14" s="22" t="s">
        <v>34</v>
      </c>
      <c r="I14" s="72" t="s">
        <v>53</v>
      </c>
    </row>
    <row r="15" spans="2:13" x14ac:dyDescent="0.25">
      <c r="I15" s="73" t="s">
        <v>54</v>
      </c>
      <c r="J15" s="74" t="s">
        <v>62</v>
      </c>
      <c r="K15" s="28" t="s">
        <v>55</v>
      </c>
      <c r="M15" s="75"/>
    </row>
    <row r="16" spans="2:13" x14ac:dyDescent="0.25">
      <c r="I16" s="76" t="s">
        <v>56</v>
      </c>
      <c r="J16" s="77" t="s">
        <v>63</v>
      </c>
      <c r="K16" s="78" t="s">
        <v>57</v>
      </c>
      <c r="M16" s="75"/>
    </row>
    <row r="17" spans="8:13" x14ac:dyDescent="0.25">
      <c r="I17" s="76" t="s">
        <v>58</v>
      </c>
      <c r="J17" s="77" t="s">
        <v>64</v>
      </c>
      <c r="K17" s="78" t="s">
        <v>59</v>
      </c>
      <c r="M17" s="75"/>
    </row>
    <row r="18" spans="8:13" x14ac:dyDescent="0.25">
      <c r="I18" s="79" t="s">
        <v>60</v>
      </c>
      <c r="J18" s="80" t="s">
        <v>65</v>
      </c>
      <c r="K18" s="81" t="s">
        <v>61</v>
      </c>
      <c r="M18" s="75"/>
    </row>
    <row r="19" spans="8:13" x14ac:dyDescent="0.25">
      <c r="I19" s="29"/>
      <c r="J19" s="29"/>
      <c r="K19" s="29"/>
    </row>
    <row r="20" spans="8:13" x14ac:dyDescent="0.25">
      <c r="H20" s="22" t="s">
        <v>47</v>
      </c>
      <c r="I20" s="23" t="s">
        <v>66</v>
      </c>
      <c r="J20" s="23"/>
      <c r="K20" s="23"/>
    </row>
    <row r="21" spans="8:13" x14ac:dyDescent="0.25">
      <c r="I21" s="82" t="s">
        <v>54</v>
      </c>
      <c r="J21" s="83" t="s">
        <v>71</v>
      </c>
      <c r="K21" s="84" t="s">
        <v>67</v>
      </c>
    </row>
    <row r="22" spans="8:13" x14ac:dyDescent="0.25">
      <c r="I22" s="85" t="s">
        <v>56</v>
      </c>
      <c r="J22" s="86" t="s">
        <v>72</v>
      </c>
      <c r="K22" s="87" t="s">
        <v>68</v>
      </c>
    </row>
    <row r="23" spans="8:13" x14ac:dyDescent="0.25">
      <c r="I23" s="85" t="s">
        <v>58</v>
      </c>
      <c r="J23" s="86" t="s">
        <v>73</v>
      </c>
      <c r="K23" s="87" t="s">
        <v>69</v>
      </c>
    </row>
    <row r="24" spans="8:13" x14ac:dyDescent="0.25">
      <c r="I24" s="88" t="s">
        <v>60</v>
      </c>
      <c r="J24" s="89" t="s">
        <v>74</v>
      </c>
      <c r="K24" s="90" t="s">
        <v>70</v>
      </c>
    </row>
    <row r="25" spans="8:13" x14ac:dyDescent="0.25">
      <c r="I25" s="23"/>
      <c r="J25" s="23"/>
      <c r="K25" s="23"/>
    </row>
    <row r="26" spans="8:13" x14ac:dyDescent="0.25">
      <c r="I26" s="23"/>
      <c r="J26" s="23"/>
      <c r="K26" s="23"/>
    </row>
    <row r="27" spans="8:13" x14ac:dyDescent="0.25">
      <c r="I27" s="23"/>
      <c r="J27" s="23"/>
      <c r="K27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Calculation sheet</vt:lpstr>
      <vt:lpstr>Measuring tool</vt:lpstr>
      <vt:lpstr>Calculation</vt:lpstr>
      <vt:lpstr>Sample 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Yasushi Sato</dc:creator>
  <cp:lastModifiedBy>Yasushi Sato</cp:lastModifiedBy>
  <dcterms:created xsi:type="dcterms:W3CDTF">2021-09-23T08:56:42Z</dcterms:created>
  <dcterms:modified xsi:type="dcterms:W3CDTF">2021-09-28T08:03:03Z</dcterms:modified>
</cp:coreProperties>
</file>